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ภจว.ปทุมธานี\Desktop\ห้ามลบ\ita 68\o12\"/>
    </mc:Choice>
  </mc:AlternateContent>
  <bookViews>
    <workbookView xWindow="0" yWindow="0" windowWidth="20490" windowHeight="7800" activeTab="1"/>
  </bookViews>
  <sheets>
    <sheet name="แผนการใช้จ่าย งบปี2568" sheetId="1" r:id="rId1"/>
    <sheet name="รายงานผล ไตรมาส2" sheetId="2" r:id="rId2"/>
  </sheets>
  <definedNames>
    <definedName name="_xlnm.Print_Area" localSheetId="0">'แผนการใช้จ่าย งบปี2568'!$A$1:$J$65</definedName>
    <definedName name="_xlnm.Print_Titles" localSheetId="0">'แผนการใช้จ่าย งบปี2568'!$1:$3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2" l="1"/>
  <c r="D18" i="1" l="1"/>
  <c r="D17" i="2" l="1"/>
  <c r="D46" i="2" s="1"/>
  <c r="D54" i="2" s="1"/>
  <c r="F53" i="2"/>
  <c r="F52" i="2"/>
  <c r="F51" i="2"/>
  <c r="F49" i="2"/>
  <c r="F48" i="2"/>
  <c r="F47" i="2"/>
  <c r="F23" i="2"/>
  <c r="F22" i="2"/>
  <c r="F21" i="2"/>
  <c r="F20" i="2"/>
  <c r="F18" i="2"/>
  <c r="E17" i="2"/>
  <c r="E25" i="2" s="1"/>
  <c r="E46" i="2" s="1"/>
  <c r="E54" i="2" s="1"/>
  <c r="F16" i="2"/>
  <c r="F15" i="2"/>
  <c r="F14" i="2"/>
  <c r="F13" i="2"/>
  <c r="F12" i="2"/>
  <c r="F11" i="2"/>
  <c r="F10" i="2"/>
  <c r="F9" i="2"/>
  <c r="D26" i="1"/>
  <c r="D57" i="1" s="1"/>
  <c r="D65" i="1" s="1"/>
  <c r="F54" i="2" l="1"/>
</calcChain>
</file>

<file path=xl/sharedStrings.xml><?xml version="1.0" encoding="utf-8"?>
<sst xmlns="http://schemas.openxmlformats.org/spreadsheetml/2006/main" count="284" uniqueCount="85">
  <si>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</si>
  <si>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</si>
  <si>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</si>
  <si>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</si>
  <si>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</si>
  <si>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</si>
  <si>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</si>
  <si>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</si>
  <si>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</si>
  <si>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</si>
  <si>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รวม</t>
  </si>
  <si>
    <t>รายการ</t>
  </si>
  <si>
    <t>รวมตอบแทนใช้สอย และวัสดุ</t>
  </si>
  <si>
    <t>-</t>
  </si>
  <si>
    <t>ปีงบประมาณ พ.ศ.2568</t>
  </si>
  <si>
    <t>ผลการดำเนินงาน</t>
  </si>
  <si>
    <t>ผลการเบิกจ่าย</t>
  </si>
  <si>
    <t>คิดเป็นร้อยละ</t>
  </si>
  <si>
    <t>ปัญหา/อุปสรรค
แนวทางการแก้ไข</t>
  </si>
  <si>
    <t>ไม่มีปัญหา/อุปสรรค</t>
  </si>
  <si>
    <t xml:space="preserve">โครงการ การบังคับใช้กฎหมายอำนวยความยุติธรรม </t>
  </si>
  <si>
    <t>ประชาชนมีความปลอดภัยในชีวิตและทรัพย์สิน และเพิ่มประสิทธิภาพในการบริหารประชาชน</t>
  </si>
  <si>
    <t>และบริการประชาชน กิจกรรม การบังคับใช้กฎหมาย</t>
  </si>
  <si>
    <t>และบริการประชาชนได้แก่..</t>
  </si>
  <si>
    <t>1.ค่า OT</t>
  </si>
  <si>
    <t>"</t>
  </si>
  <si>
    <t>2.ค่าเบี้ยเลี้ยง ที่พัก พาหนะ</t>
  </si>
  <si>
    <t>3.ค่าซ่อมแซมยานพาหนะ</t>
  </si>
  <si>
    <t>4.ค่าจ้างเหมาบริการ ทำความสะอาด</t>
  </si>
  <si>
    <t>5.วัสดุสำนักงาน</t>
  </si>
  <si>
    <t>6.น้ำมันเชื้อเพลิง</t>
  </si>
  <si>
    <t>7.วัสดุจราจร</t>
  </si>
  <si>
    <t>8.วัสดุอาหาร (ผู้ต้องหา)</t>
  </si>
  <si>
    <t>9.ค่าสาธารณูปโภค</t>
  </si>
  <si>
    <t>ค่าใช้จ่ายสาธารณูปโภคลดลง</t>
  </si>
  <si>
    <t>ค่าตอบแทน 5 กลุ่ม</t>
  </si>
  <si>
    <t>1.ค่าตอบแทนพยาน</t>
  </si>
  <si>
    <t xml:space="preserve">เกิดความพึงพอใจของผู้เสียหาย พยาน </t>
  </si>
  <si>
    <t>2.ค่าใช้จ่ายคุ้มครองพยาน</t>
  </si>
  <si>
    <t xml:space="preserve"> ผู้ต้องหาต่อการดำเนินมาตรการ  </t>
  </si>
  <si>
    <t>3.ค่าตอบแทนนักจิตวิทยา</t>
  </si>
  <si>
    <t xml:space="preserve"> คุ้มครองสิทธิ์ ตามหลักมนุษยชนใน </t>
  </si>
  <si>
    <t>4.ค่าตอบแทนจพง.ชันสูตพลิกศพ</t>
  </si>
  <si>
    <t xml:space="preserve"> กระบวนการยุติธรรม </t>
  </si>
  <si>
    <t>5.คชจ.ในการส่งหมายเรียกพยาน</t>
  </si>
  <si>
    <t>ยอดยกมา</t>
  </si>
  <si>
    <t>โครงการ การถวายความปลอดภัยพระมหากษัตริย์ และพระบรมวงศานุวงศ์</t>
  </si>
  <si>
    <t>การถวายความปลอดภัยได้อย่างมีประสิทธิภาพ สมพระเกียรติ</t>
  </si>
  <si>
    <t>โครงการรณรงค์ป้องกัน และแก้ไขปัญหาอุบัติเหตุทางถนน ช่วงเทศกาล</t>
  </si>
  <si>
    <t>กำหนดมาตรการในการ บังคับใช้กฎหมายในช่วง เทศกาลปีใหม่สงกรานต์</t>
  </si>
  <si>
    <t>การรักษาความปลอดภัยและให้บริการแก่นักท่องเที่ยว</t>
  </si>
  <si>
    <t>นักท่องเที่ยวมีความปลอดภัย ในชีวิตและทรัพย์สิน</t>
  </si>
  <si>
    <t>โครงการปิดล้อมตรวจค้นเป้าหมายยาเสพติดเพื่อป้องกันการแพร่ระบาดของยาเสพติด</t>
  </si>
  <si>
    <t xml:space="preserve">กำหนดพื้นที่ที่มีการแพร่ระบาด ของยาเสพติด เพื่อปิดล้อมตรวจของยาเสพติด </t>
  </si>
  <si>
    <t>โครงการบริหารจัดการสกัดกั้นยาเสพติด (Heart Land)</t>
  </si>
  <si>
    <t>สกัดกั้นและปราบปรามเครือข่ายการค้ายาเสพติดในประเทศ และอาชญากรรมข้ามชาติ</t>
  </si>
  <si>
    <t>โครงการสลายโครงสร้างเครือข่ายผู้มีอิทธิพลฯ ที่เกี่ยวข้องกับยาเสพติด</t>
  </si>
  <si>
    <t>ปราบปรามและบังคับใช้กฎหมาย ในการทำลายโครงสร้างการค้ายา เสพติด กลุ่มผู้มีอิทธิพล ผู้อยู่เบื้องหลัง</t>
  </si>
  <si>
    <t>ชื่อโครงการ/กิจกรรม</t>
  </si>
  <si>
    <t xml:space="preserve"> เพื่อเพิ่มประสิทธิภาพให้กับข้าราชการ </t>
  </si>
  <si>
    <t>ประชาชนมีความปลอดภัย</t>
  </si>
  <si>
    <t xml:space="preserve"> ตำรวจ ในการบริการประชาชน และ </t>
  </si>
  <si>
    <t>ในชีวิตและทรัพย์สินและเพิ่ม</t>
  </si>
  <si>
    <t xml:space="preserve"> อำนวยความยุติธรรมได้อย่างรวดเร็ว </t>
  </si>
  <si>
    <t xml:space="preserve">ประสิทธิภาพการบริการประชาชน </t>
  </si>
  <si>
    <t xml:space="preserve"> กำหนดมาตรการในการ ประหยัดพลังงาน </t>
  </si>
  <si>
    <t xml:space="preserve">ความพึงพอใจของผู้เสียหาย พยาน </t>
  </si>
  <si>
    <t>ความพึงพอใจของผู้เสียหาย พยาน</t>
  </si>
  <si>
    <t xml:space="preserve">ผู้ต้องหาต่อการดำเนินมาตรการ </t>
  </si>
  <si>
    <t>คุ้มครองสิทธิ์ ตามหลักมนุษยชนใน</t>
  </si>
  <si>
    <t>กระบวนการยุติธรรม</t>
  </si>
  <si>
    <t>การถวายความปลอดภัยได้อย่าง มีประสิทธิภาพ สมพระเกียรติ</t>
  </si>
  <si>
    <t>ป้องกันการเกิดอุบัติเหตุทางถนน</t>
  </si>
  <si>
    <t>ความเชื่อมั่นของนักท่องเที่ยวด้านความปลอดภัย ในชีวิตและทรัพย์สิน</t>
  </si>
  <si>
    <t>สามารถลดการแพร่ระบาด ในชุมชนเป้าหมาย</t>
  </si>
  <si>
    <t>สามารถสกัดกั้นและปราบปราม ทำลายเครือข่ายการค้ายาเสพติด รายสำคัญ</t>
  </si>
  <si>
    <t>ดำเนินการยึด อายัดทรัพย์สิน ของเครือข่ายยาเสพติด</t>
  </si>
  <si>
    <t>โครงการตำบลยั่งยืน เพื่อแก้ปัญหายาเสพติดแบบครบวงจรตามยุทธศาสตร์ชาติ</t>
  </si>
  <si>
    <t>พัฒนาการดำเนินงานชุมชนยั่งยื่น ในการป้องกันปราบปราม และบำบัดผู้ป่วยยาเสพติด โดยอาศัยการมีส่วนร่วมของทุกภาคส่วนในชุมชน และลดจำนวนและทำให้ผู้ใช้ ผู้เสพยาเสพติดหมดไปจากชุมชน อย่างเป็นระบบและยั่งยืน</t>
  </si>
  <si>
    <t>ชุมชนมีความเข็มแข็ง สามารถพึ่งพาตนเองได้</t>
  </si>
  <si>
    <t xml:space="preserve">แผนการใช้จ่ายงบประมาณ 
สถานีตำรวจภูธรเมืองปทุมธานี 
ประจำปีงบประมาณ พ.ศ. 2568 </t>
  </si>
  <si>
    <t xml:space="preserve"> -</t>
  </si>
  <si>
    <t>รายงานผลการใช้จ่ายงบประมาณ สถานีตำรวจภูธรเมืองปทุมธานี
ประจำปีงบประมาณ พ.ศ. 2568  2 ไตรมาส  6 เดือนแรก  (ต.ค.67 - มี.ค.68)
ข้อมูล ณ วันที่ 31 มีนาคม พ.ศ. 2568</t>
  </si>
  <si>
    <t>รายงานผลการใช้จ่ายงบประมาณ สถานีตำรวจภูธรเมืองปทุมธานี 
ประจำปีงบประมาณ พ.ศ. 2568  2 ไตรมาส  6 เดือนแรก  (ต.ค.67 - มี.ค.68)
ข้อมูล ณ วันที่ 31 มีนาคม พ.ศ. 2568</t>
  </si>
  <si>
    <t>งบประมาณ
ที่ได้รับ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</si>
</sst>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6"/>
      <color theme="0"/>
      <name val="TH Sarabun New"/>
      <family val="2"/>
    </font>
    <font>
      <sz val="16"/>
      <color theme="1"/>
      <name val="TH Sarabun New"/>
      <family val="2"/>
    </font>
    <font>
      <sz val="14"/>
      <color theme="1"/>
      <name val="TH Sarabun New"/>
      <family val="2"/>
    </font>
    <font>
      <sz val="12"/>
      <color theme="1"/>
      <name val="TH Sarabun New"/>
      <family val="2"/>
    </font>
    <font>
      <b/>
      <sz val="16"/>
      <color theme="1"/>
      <name val="TH Sarabun New"/>
      <family val="2"/>
    </font>
    <font>
      <b/>
      <sz val="14"/>
      <color theme="1"/>
      <name val="TH Sarabun New"/>
      <family val="2"/>
    </font>
    <font>
      <sz val="12"/>
      <color rgb="FF000000"/>
      <name val="TH Sarabun New"/>
      <family val="2"/>
    </font>
    <font>
      <sz val="16"/>
      <color theme="0"/>
      <name val="TH Sarabun New"/>
      <family val="2"/>
    </font>
    <font>
      <sz val="14"/>
      <color rgb="FF000000"/>
      <name val="TH Sarabun New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0" borderId="0" xfId="0" applyFont="1"/>
    <xf numFmtId="0" fontId="4" fillId="4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6" fillId="4" borderId="0" xfId="0" applyFont="1" applyFill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0" fontId="6" fillId="4" borderId="6" xfId="0" applyFont="1" applyFill="1" applyBorder="1" applyAlignment="1">
      <alignment horizontal="center" vertical="center"/>
    </xf>
    <xf numFmtId="0" fontId="4" fillId="0" borderId="6" xfId="0" applyFont="1" applyBorder="1"/>
    <xf numFmtId="0" fontId="5" fillId="0" borderId="7" xfId="0" applyFont="1" applyBorder="1"/>
    <xf numFmtId="0" fontId="7" fillId="4" borderId="1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4" fillId="0" borderId="7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3" fontId="4" fillId="0" borderId="4" xfId="0" applyNumberFormat="1" applyFont="1" applyBorder="1"/>
    <xf numFmtId="3" fontId="4" fillId="0" borderId="1" xfId="0" applyNumberFormat="1" applyFont="1" applyBorder="1"/>
    <xf numFmtId="3" fontId="4" fillId="0" borderId="1" xfId="0" applyNumberFormat="1" applyFont="1" applyBorder="1" applyAlignment="1">
      <alignment vertical="center" wrapText="1"/>
    </xf>
    <xf numFmtId="0" fontId="4" fillId="0" borderId="7" xfId="0" applyFont="1" applyBorder="1" applyAlignment="1">
      <alignment vertical="top"/>
    </xf>
    <xf numFmtId="0" fontId="6" fillId="0" borderId="7" xfId="0" applyFont="1" applyBorder="1" applyAlignment="1">
      <alignment horizontal="center" vertical="top" wrapText="1"/>
    </xf>
    <xf numFmtId="3" fontId="4" fillId="0" borderId="6" xfId="0" applyNumberFormat="1" applyFont="1" applyBorder="1" applyAlignment="1">
      <alignment vertical="top"/>
    </xf>
    <xf numFmtId="3" fontId="4" fillId="0" borderId="6" xfId="0" applyNumberFormat="1" applyFont="1" applyBorder="1" applyAlignment="1">
      <alignment horizontal="center" vertical="top"/>
    </xf>
    <xf numFmtId="0" fontId="2" fillId="0" borderId="0" xfId="0" applyFont="1" applyAlignment="1">
      <alignment vertical="top"/>
    </xf>
    <xf numFmtId="0" fontId="8" fillId="4" borderId="0" xfId="0" applyFont="1" applyFill="1"/>
    <xf numFmtId="0" fontId="6" fillId="4" borderId="1" xfId="0" applyFont="1" applyFill="1" applyBorder="1" applyAlignment="1">
      <alignment horizontal="center" vertical="center" wrapText="1"/>
    </xf>
    <xf numFmtId="3" fontId="4" fillId="4" borderId="1" xfId="0" applyNumberFormat="1" applyFont="1" applyFill="1" applyBorder="1" applyAlignment="1">
      <alignment vertical="center"/>
    </xf>
    <xf numFmtId="3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vertical="center" wrapText="1"/>
    </xf>
    <xf numFmtId="3" fontId="4" fillId="5" borderId="4" xfId="0" applyNumberFormat="1" applyFont="1" applyFill="1" applyBorder="1" applyAlignment="1">
      <alignment vertical="center" wrapText="1"/>
    </xf>
    <xf numFmtId="3" fontId="4" fillId="0" borderId="4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3" fontId="4" fillId="5" borderId="1" xfId="0" applyNumberFormat="1" applyFont="1" applyFill="1" applyBorder="1" applyAlignment="1">
      <alignment vertical="center" wrapText="1"/>
    </xf>
    <xf numFmtId="3" fontId="4" fillId="5" borderId="1" xfId="0" applyNumberFormat="1" applyFont="1" applyFill="1" applyBorder="1" applyAlignment="1">
      <alignment wrapText="1"/>
    </xf>
    <xf numFmtId="0" fontId="4" fillId="0" borderId="7" xfId="0" applyFont="1" applyBorder="1" applyAlignment="1">
      <alignment vertical="center" wrapText="1"/>
    </xf>
    <xf numFmtId="0" fontId="10" fillId="2" borderId="4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10" fillId="2" borderId="1" xfId="0" applyFont="1" applyFill="1" applyBorder="1"/>
    <xf numFmtId="3" fontId="3" fillId="2" borderId="1" xfId="0" applyNumberFormat="1" applyFont="1" applyFill="1" applyBorder="1"/>
    <xf numFmtId="3" fontId="7" fillId="4" borderId="6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0" xfId="0" applyFont="1" applyFill="1"/>
    <xf numFmtId="0" fontId="4" fillId="4" borderId="10" xfId="0" applyFont="1" applyFill="1" applyBorder="1" applyAlignment="1">
      <alignment horizontal="center" vertical="top"/>
    </xf>
    <xf numFmtId="0" fontId="5" fillId="0" borderId="1" xfId="0" applyFont="1" applyBorder="1" applyAlignment="1">
      <alignment wrapText="1"/>
    </xf>
    <xf numFmtId="3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/>
    </xf>
    <xf numFmtId="0" fontId="5" fillId="4" borderId="4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center" vertical="center" wrapText="1"/>
    </xf>
    <xf numFmtId="3" fontId="4" fillId="0" borderId="4" xfId="0" applyNumberFormat="1" applyFont="1" applyBorder="1" applyAlignment="1">
      <alignment vertical="center"/>
    </xf>
    <xf numFmtId="0" fontId="5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top"/>
    </xf>
    <xf numFmtId="0" fontId="6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/>
    <xf numFmtId="0" fontId="4" fillId="0" borderId="4" xfId="0" applyFont="1" applyBorder="1" applyAlignment="1">
      <alignment horizontal="center" vertical="top"/>
    </xf>
    <xf numFmtId="3" fontId="4" fillId="4" borderId="10" xfId="0" applyNumberFormat="1" applyFont="1" applyFill="1" applyBorder="1" applyAlignment="1">
      <alignment horizontal="right"/>
    </xf>
    <xf numFmtId="4" fontId="4" fillId="0" borderId="1" xfId="0" applyNumberFormat="1" applyFont="1" applyBorder="1"/>
    <xf numFmtId="0" fontId="4" fillId="0" borderId="11" xfId="0" applyFont="1" applyBorder="1" applyAlignment="1">
      <alignment horizontal="center"/>
    </xf>
    <xf numFmtId="0" fontId="4" fillId="4" borderId="0" xfId="0" applyFont="1" applyFill="1" applyAlignment="1">
      <alignment horizontal="left" vertical="center" wrapText="1"/>
    </xf>
    <xf numFmtId="3" fontId="4" fillId="4" borderId="1" xfId="0" applyNumberFormat="1" applyFont="1" applyFill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4" fillId="0" borderId="11" xfId="0" applyFont="1" applyBorder="1"/>
    <xf numFmtId="0" fontId="4" fillId="0" borderId="11" xfId="0" applyFont="1" applyBorder="1" applyAlignment="1">
      <alignment vertical="top"/>
    </xf>
    <xf numFmtId="0" fontId="7" fillId="0" borderId="11" xfId="0" applyFont="1" applyBorder="1"/>
    <xf numFmtId="0" fontId="8" fillId="0" borderId="1" xfId="0" applyFont="1" applyBorder="1" applyAlignment="1">
      <alignment horizontal="center"/>
    </xf>
    <xf numFmtId="3" fontId="8" fillId="4" borderId="10" xfId="0" applyNumberFormat="1" applyFont="1" applyFill="1" applyBorder="1" applyAlignment="1">
      <alignment horizontal="right" vertical="center" wrapText="1"/>
    </xf>
    <xf numFmtId="0" fontId="4" fillId="4" borderId="0" xfId="0" applyFont="1" applyFill="1"/>
    <xf numFmtId="3" fontId="4" fillId="0" borderId="1" xfId="0" applyNumberFormat="1" applyFont="1" applyBorder="1" applyAlignment="1">
      <alignment vertical="top"/>
    </xf>
    <xf numFmtId="0" fontId="4" fillId="3" borderId="1" xfId="0" applyFont="1" applyFill="1" applyBorder="1"/>
    <xf numFmtId="0" fontId="11" fillId="0" borderId="0" xfId="0" applyFont="1" applyAlignment="1">
      <alignment horizontal="center" vertical="center"/>
    </xf>
    <xf numFmtId="3" fontId="4" fillId="3" borderId="10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/>
    </xf>
    <xf numFmtId="3" fontId="7" fillId="3" borderId="10" xfId="0" applyNumberFormat="1" applyFont="1" applyFill="1" applyBorder="1" applyAlignment="1">
      <alignment horizontal="right"/>
    </xf>
    <xf numFmtId="0" fontId="2" fillId="0" borderId="1" xfId="0" applyFont="1" applyBorder="1"/>
    <xf numFmtId="0" fontId="7" fillId="0" borderId="0" xfId="0" applyFont="1" applyAlignment="1">
      <alignment horizontal="center" vertical="center"/>
    </xf>
    <xf numFmtId="3" fontId="7" fillId="4" borderId="10" xfId="0" applyNumberFormat="1" applyFont="1" applyFill="1" applyBorder="1" applyAlignment="1">
      <alignment horizontal="right"/>
    </xf>
    <xf numFmtId="0" fontId="4" fillId="0" borderId="7" xfId="0" applyFont="1" applyBorder="1" applyAlignment="1">
      <alignment horizontal="center" vertical="top"/>
    </xf>
    <xf numFmtId="4" fontId="4" fillId="0" borderId="1" xfId="0" applyNumberFormat="1" applyFont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4" fillId="4" borderId="4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top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10" fillId="2" borderId="7" xfId="0" applyFont="1" applyFill="1" applyBorder="1"/>
    <xf numFmtId="0" fontId="3" fillId="2" borderId="6" xfId="0" applyFont="1" applyFill="1" applyBorder="1" applyAlignment="1">
      <alignment horizontal="center" vertical="center"/>
    </xf>
    <xf numFmtId="0" fontId="10" fillId="2" borderId="6" xfId="0" applyFont="1" applyFill="1" applyBorder="1"/>
    <xf numFmtId="3" fontId="3" fillId="2" borderId="6" xfId="0" applyNumberFormat="1" applyFont="1" applyFill="1" applyBorder="1"/>
    <xf numFmtId="0" fontId="10" fillId="0" borderId="12" xfId="0" applyFont="1" applyFill="1" applyBorder="1"/>
    <xf numFmtId="0" fontId="3" fillId="0" borderId="12" xfId="0" applyFont="1" applyFill="1" applyBorder="1" applyAlignment="1">
      <alignment horizontal="center" vertical="center"/>
    </xf>
    <xf numFmtId="3" fontId="3" fillId="0" borderId="12" xfId="0" applyNumberFormat="1" applyFont="1" applyFill="1" applyBorder="1"/>
    <xf numFmtId="0" fontId="2" fillId="0" borderId="12" xfId="0" applyFont="1" applyFill="1" applyBorder="1"/>
    <xf numFmtId="0" fontId="10" fillId="0" borderId="0" xfId="0" applyFont="1" applyFill="1" applyBorder="1"/>
    <xf numFmtId="0" fontId="3" fillId="0" borderId="0" xfId="0" applyFont="1" applyFill="1" applyBorder="1" applyAlignment="1">
      <alignment horizontal="center" vertical="center"/>
    </xf>
    <xf numFmtId="3" fontId="3" fillId="0" borderId="0" xfId="0" applyNumberFormat="1" applyFont="1" applyFill="1" applyBorder="1"/>
    <xf numFmtId="0" fontId="2" fillId="0" borderId="0" xfId="0" applyFont="1" applyFill="1" applyBorder="1"/>
    <xf numFmtId="0" fontId="2" fillId="0" borderId="3" xfId="0" applyFont="1" applyFill="1" applyBorder="1"/>
    <xf numFmtId="3" fontId="5" fillId="3" borderId="10" xfId="0" applyNumberFormat="1" applyFont="1" applyFill="1" applyBorder="1" applyAlignment="1">
      <alignment horizontal="right"/>
    </xf>
    <xf numFmtId="1" fontId="4" fillId="0" borderId="1" xfId="0" applyNumberFormat="1" applyFont="1" applyBorder="1" applyAlignment="1">
      <alignment horizontal="right" vertical="center"/>
    </xf>
    <xf numFmtId="0" fontId="5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/>
    <xf numFmtId="0" fontId="5" fillId="5" borderId="1" xfId="0" applyFont="1" applyFill="1" applyBorder="1" applyAlignment="1">
      <alignment wrapText="1"/>
    </xf>
    <xf numFmtId="0" fontId="6" fillId="0" borderId="6" xfId="0" applyFont="1" applyBorder="1" applyAlignment="1">
      <alignment horizontal="center" vertical="top" wrapText="1"/>
    </xf>
    <xf numFmtId="0" fontId="6" fillId="4" borderId="1" xfId="0" applyFont="1" applyFill="1" applyBorder="1" applyAlignment="1">
      <alignment vertical="center" wrapText="1"/>
    </xf>
    <xf numFmtId="0" fontId="9" fillId="0" borderId="0" xfId="0" applyFont="1" applyAlignment="1">
      <alignment horizontal="center"/>
    </xf>
    <xf numFmtId="0" fontId="6" fillId="4" borderId="7" xfId="0" applyFont="1" applyFill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7" fillId="4" borderId="10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430356</xdr:colOff>
      <xdr:row>6</xdr:row>
      <xdr:rowOff>152400</xdr:rowOff>
    </xdr:from>
    <xdr:to>
      <xdr:col>3</xdr:col>
      <xdr:colOff>430356</xdr:colOff>
      <xdr:row>8</xdr:row>
      <xdr:rowOff>180975</xdr:rowOff>
    </xdr:to>
    <xdr:cxnSp macro="">
      <xdr:nvCxnSpPr>
        <xdr:cNvPr id="2" name="ลูกศรเชื่อมต่อแบบตรง 1">
          <a:extLst>
            <a:ext uri="{FF2B5EF4-FFF2-40B4-BE49-F238E27FC236}">
              <a16:creationId xmlns="" xmlns:a16="http://schemas.microsoft.com/office/drawing/2014/main" id="{8B5FE7C1-8188-4A5F-97D4-71E88836E7C0}"/>
            </a:ext>
          </a:extLst>
        </xdr:cNvPr>
        <xdr:cNvCxnSpPr/>
      </xdr:nvCxnSpPr>
      <xdr:spPr>
        <a:xfrm>
          <a:off x="4612697" y="2092036"/>
          <a:ext cx="0" cy="565439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view="pageBreakPreview" topLeftCell="A11" zoomScaleNormal="100" zoomScaleSheetLayoutView="100" workbookViewId="0">
      <selection activeCell="M16" sqref="M16"/>
    </sheetView>
  </sheetViews>
  <sheetFormatPr defaultRowHeight="17.25" x14ac:dyDescent="0.4"/>
  <cols>
    <col min="1" max="1" width="5.25" style="1" customWidth="1"/>
    <col min="2" max="2" width="35.625" style="1" bestFit="1" customWidth="1"/>
    <col min="3" max="3" width="25.125" style="1" customWidth="1"/>
    <col min="4" max="4" width="11.625" style="1" customWidth="1"/>
    <col min="5" max="5" width="8" style="1" customWidth="1"/>
    <col min="6" max="6" width="8.25" style="1" customWidth="1"/>
    <col min="7" max="7" width="8.125" style="1" customWidth="1"/>
    <col min="8" max="8" width="7.25" style="1" customWidth="1"/>
    <col min="9" max="9" width="11.125" style="1" customWidth="1"/>
    <col min="10" max="10" width="19.25" style="1" customWidth="1"/>
    <col min="11" max="16384" width="9" style="1"/>
  </cols>
  <sheetData>
    <row r="1" spans="1:10" ht="21" customHeight="1" x14ac:dyDescent="0.4">
      <c r="A1" s="134" t="s">
        <v>80</v>
      </c>
      <c r="B1" s="134"/>
      <c r="C1" s="134"/>
      <c r="D1" s="134"/>
      <c r="E1" s="134"/>
      <c r="F1" s="134"/>
      <c r="G1" s="134"/>
      <c r="H1" s="134"/>
      <c r="I1" s="134"/>
      <c r="J1" s="134"/>
    </row>
    <row r="2" spans="1:10" ht="21" customHeight="1" x14ac:dyDescent="0.4">
      <c r="A2" s="134"/>
      <c r="B2" s="134"/>
      <c r="C2" s="134"/>
      <c r="D2" s="134"/>
      <c r="E2" s="134"/>
      <c r="F2" s="134"/>
      <c r="G2" s="134"/>
      <c r="H2" s="134"/>
      <c r="I2" s="134"/>
      <c r="J2" s="134"/>
    </row>
    <row r="3" spans="1:10" ht="42" customHeight="1" x14ac:dyDescent="0.4">
      <c r="A3" s="135"/>
      <c r="B3" s="135"/>
      <c r="C3" s="135"/>
      <c r="D3" s="135"/>
      <c r="E3" s="135"/>
      <c r="F3" s="135"/>
      <c r="G3" s="135"/>
      <c r="H3" s="135"/>
      <c r="I3" s="135"/>
      <c r="J3" s="135"/>
    </row>
    <row r="4" spans="1:10" ht="23.25" customHeight="1" x14ac:dyDescent="0.4">
      <c r="A4" s="128" t="s">
        <v>0</v>
      </c>
      <c r="B4" s="123" t="s">
        <v>58</v>
      </c>
      <c r="C4" s="124" t="s">
        <v>1</v>
      </c>
      <c r="D4" s="130" t="s">
        <v>2</v>
      </c>
      <c r="E4" s="131"/>
      <c r="F4" s="131"/>
      <c r="G4" s="131"/>
      <c r="H4" s="132"/>
      <c r="I4" s="123" t="s">
        <v>8</v>
      </c>
      <c r="J4" s="123" t="s">
        <v>9</v>
      </c>
    </row>
    <row r="5" spans="1:10" x14ac:dyDescent="0.4">
      <c r="A5" s="125"/>
      <c r="B5" s="124"/>
      <c r="C5" s="124"/>
      <c r="D5" s="125" t="s">
        <v>3</v>
      </c>
      <c r="E5" s="127" t="s">
        <v>4</v>
      </c>
      <c r="F5" s="125" t="s">
        <v>5</v>
      </c>
      <c r="G5" s="125" t="s">
        <v>6</v>
      </c>
      <c r="H5" s="125" t="s">
        <v>7</v>
      </c>
      <c r="I5" s="124"/>
      <c r="J5" s="124"/>
    </row>
    <row r="6" spans="1:10" ht="27.75" customHeight="1" x14ac:dyDescent="0.4">
      <c r="A6" s="125"/>
      <c r="B6" s="124"/>
      <c r="C6" s="124"/>
      <c r="D6" s="126"/>
      <c r="E6" s="127"/>
      <c r="F6" s="125"/>
      <c r="G6" s="125"/>
      <c r="H6" s="125"/>
      <c r="I6" s="124"/>
      <c r="J6" s="124"/>
    </row>
    <row r="7" spans="1:10" ht="21" customHeight="1" x14ac:dyDescent="0.55000000000000004">
      <c r="A7" s="2">
        <v>1</v>
      </c>
      <c r="B7" s="3" t="s">
        <v>20</v>
      </c>
      <c r="C7" s="4" t="s">
        <v>59</v>
      </c>
      <c r="D7" s="133"/>
      <c r="E7" s="5" t="s">
        <v>13</v>
      </c>
      <c r="F7" s="5" t="s">
        <v>13</v>
      </c>
      <c r="G7" s="5" t="s">
        <v>13</v>
      </c>
      <c r="H7" s="5" t="s">
        <v>13</v>
      </c>
      <c r="I7" s="120" t="s">
        <v>14</v>
      </c>
      <c r="J7" s="6" t="s">
        <v>60</v>
      </c>
    </row>
    <row r="8" spans="1:10" ht="21" customHeight="1" x14ac:dyDescent="0.55000000000000004">
      <c r="A8" s="7"/>
      <c r="B8" s="8" t="s">
        <v>22</v>
      </c>
      <c r="C8" s="4" t="s">
        <v>61</v>
      </c>
      <c r="D8" s="133"/>
      <c r="E8" s="9"/>
      <c r="F8" s="10"/>
      <c r="G8" s="10"/>
      <c r="H8" s="10"/>
      <c r="I8" s="121"/>
      <c r="J8" s="11" t="s">
        <v>62</v>
      </c>
    </row>
    <row r="9" spans="1:10" ht="21" customHeight="1" x14ac:dyDescent="0.55000000000000004">
      <c r="A9" s="12"/>
      <c r="B9" s="108" t="s">
        <v>23</v>
      </c>
      <c r="C9" s="4" t="s">
        <v>63</v>
      </c>
      <c r="D9" s="133"/>
      <c r="E9" s="9"/>
      <c r="F9" s="10"/>
      <c r="G9" s="10"/>
      <c r="H9" s="10"/>
      <c r="I9" s="121"/>
      <c r="J9" s="11" t="s">
        <v>64</v>
      </c>
    </row>
    <row r="10" spans="1:10" ht="21" customHeight="1" x14ac:dyDescent="0.55000000000000004">
      <c r="A10" s="12"/>
      <c r="B10" s="3" t="s">
        <v>24</v>
      </c>
      <c r="C10" s="14" t="s">
        <v>25</v>
      </c>
      <c r="D10" s="15">
        <v>1960000</v>
      </c>
      <c r="E10" s="5" t="s">
        <v>13</v>
      </c>
      <c r="F10" s="5" t="s">
        <v>13</v>
      </c>
      <c r="G10" s="5" t="s">
        <v>13</v>
      </c>
      <c r="H10" s="5" t="s">
        <v>13</v>
      </c>
      <c r="I10" s="121"/>
      <c r="J10" s="14" t="s">
        <v>25</v>
      </c>
    </row>
    <row r="11" spans="1:10" ht="24" x14ac:dyDescent="0.55000000000000004">
      <c r="A11" s="12"/>
      <c r="B11" s="3" t="s">
        <v>26</v>
      </c>
      <c r="C11" s="14" t="s">
        <v>25</v>
      </c>
      <c r="D11" s="16">
        <v>175200</v>
      </c>
      <c r="E11" s="5" t="s">
        <v>13</v>
      </c>
      <c r="F11" s="5" t="s">
        <v>13</v>
      </c>
      <c r="G11" s="5" t="s">
        <v>13</v>
      </c>
      <c r="H11" s="5" t="s">
        <v>13</v>
      </c>
      <c r="I11" s="121"/>
      <c r="J11" s="14" t="s">
        <v>25</v>
      </c>
    </row>
    <row r="12" spans="1:10" ht="21" customHeight="1" x14ac:dyDescent="0.55000000000000004">
      <c r="A12" s="12"/>
      <c r="B12" s="3" t="s">
        <v>27</v>
      </c>
      <c r="C12" s="14" t="s">
        <v>25</v>
      </c>
      <c r="D12" s="17">
        <v>47500</v>
      </c>
      <c r="E12" s="5" t="s">
        <v>13</v>
      </c>
      <c r="F12" s="5" t="s">
        <v>13</v>
      </c>
      <c r="G12" s="5" t="s">
        <v>13</v>
      </c>
      <c r="H12" s="5" t="s">
        <v>13</v>
      </c>
      <c r="I12" s="121"/>
      <c r="J12" s="14" t="s">
        <v>25</v>
      </c>
    </row>
    <row r="13" spans="1:10" ht="24" x14ac:dyDescent="0.55000000000000004">
      <c r="A13" s="12"/>
      <c r="B13" s="3" t="s">
        <v>28</v>
      </c>
      <c r="C13" s="14" t="s">
        <v>25</v>
      </c>
      <c r="D13" s="17">
        <v>105100</v>
      </c>
      <c r="E13" s="5" t="s">
        <v>13</v>
      </c>
      <c r="F13" s="5" t="s">
        <v>13</v>
      </c>
      <c r="G13" s="5" t="s">
        <v>13</v>
      </c>
      <c r="H13" s="5" t="s">
        <v>13</v>
      </c>
      <c r="I13" s="121"/>
      <c r="J13" s="14" t="s">
        <v>25</v>
      </c>
    </row>
    <row r="14" spans="1:10" ht="24" x14ac:dyDescent="0.55000000000000004">
      <c r="A14" s="12"/>
      <c r="B14" s="3" t="s">
        <v>29</v>
      </c>
      <c r="C14" s="14" t="s">
        <v>25</v>
      </c>
      <c r="D14" s="17">
        <v>18400</v>
      </c>
      <c r="E14" s="5" t="s">
        <v>13</v>
      </c>
      <c r="F14" s="5" t="s">
        <v>13</v>
      </c>
      <c r="G14" s="5" t="s">
        <v>13</v>
      </c>
      <c r="H14" s="5" t="s">
        <v>13</v>
      </c>
      <c r="I14" s="121"/>
      <c r="J14" s="14" t="s">
        <v>25</v>
      </c>
    </row>
    <row r="15" spans="1:10" ht="24" x14ac:dyDescent="0.55000000000000004">
      <c r="A15" s="12"/>
      <c r="B15" s="55" t="s">
        <v>30</v>
      </c>
      <c r="C15" s="14" t="s">
        <v>25</v>
      </c>
      <c r="D15" s="17">
        <v>2993000</v>
      </c>
      <c r="E15" s="5" t="s">
        <v>13</v>
      </c>
      <c r="F15" s="5" t="s">
        <v>13</v>
      </c>
      <c r="G15" s="5" t="s">
        <v>13</v>
      </c>
      <c r="H15" s="5" t="s">
        <v>13</v>
      </c>
      <c r="I15" s="121"/>
      <c r="J15" s="14" t="s">
        <v>25</v>
      </c>
    </row>
    <row r="16" spans="1:10" ht="24" x14ac:dyDescent="0.55000000000000004">
      <c r="A16" s="12"/>
      <c r="B16" s="3" t="s">
        <v>31</v>
      </c>
      <c r="C16" s="14" t="s">
        <v>25</v>
      </c>
      <c r="D16" s="17">
        <v>13100</v>
      </c>
      <c r="E16" s="5" t="s">
        <v>13</v>
      </c>
      <c r="F16" s="5" t="s">
        <v>13</v>
      </c>
      <c r="G16" s="5" t="s">
        <v>13</v>
      </c>
      <c r="H16" s="5" t="s">
        <v>13</v>
      </c>
      <c r="I16" s="121"/>
      <c r="J16" s="14" t="s">
        <v>25</v>
      </c>
    </row>
    <row r="17" spans="1:10" ht="21" customHeight="1" x14ac:dyDescent="0.55000000000000004">
      <c r="A17" s="12"/>
      <c r="B17" s="3" t="s">
        <v>32</v>
      </c>
      <c r="C17" s="14" t="s">
        <v>25</v>
      </c>
      <c r="D17" s="17">
        <v>71300</v>
      </c>
      <c r="E17" s="5" t="s">
        <v>13</v>
      </c>
      <c r="F17" s="5" t="s">
        <v>13</v>
      </c>
      <c r="G17" s="5" t="s">
        <v>13</v>
      </c>
      <c r="H17" s="5" t="s">
        <v>13</v>
      </c>
      <c r="I17" s="121"/>
      <c r="J17" s="14" t="s">
        <v>25</v>
      </c>
    </row>
    <row r="18" spans="1:10" ht="21" customHeight="1" x14ac:dyDescent="0.55000000000000004">
      <c r="A18" s="12"/>
      <c r="B18" s="3" t="s">
        <v>12</v>
      </c>
      <c r="C18" s="14" t="s">
        <v>25</v>
      </c>
      <c r="D18" s="17">
        <f>SUM(D10:D17)</f>
        <v>5383600</v>
      </c>
      <c r="E18" s="5" t="s">
        <v>13</v>
      </c>
      <c r="F18" s="5" t="s">
        <v>13</v>
      </c>
      <c r="G18" s="5" t="s">
        <v>13</v>
      </c>
      <c r="H18" s="5" t="s">
        <v>13</v>
      </c>
      <c r="I18" s="121"/>
      <c r="J18" s="14" t="s">
        <v>25</v>
      </c>
    </row>
    <row r="19" spans="1:10" s="22" customFormat="1" ht="21" customHeight="1" x14ac:dyDescent="0.2">
      <c r="A19" s="18"/>
      <c r="B19" s="55" t="s">
        <v>33</v>
      </c>
      <c r="C19" s="19" t="s">
        <v>65</v>
      </c>
      <c r="D19" s="20">
        <v>135300</v>
      </c>
      <c r="E19" s="21" t="s">
        <v>13</v>
      </c>
      <c r="F19" s="21" t="s">
        <v>13</v>
      </c>
      <c r="G19" s="21" t="s">
        <v>13</v>
      </c>
      <c r="H19" s="21" t="s">
        <v>13</v>
      </c>
      <c r="I19" s="121"/>
      <c r="J19" s="111" t="s">
        <v>34</v>
      </c>
    </row>
    <row r="20" spans="1:10" ht="21" customHeight="1" x14ac:dyDescent="0.55000000000000004">
      <c r="A20" s="12"/>
      <c r="B20" s="23" t="s">
        <v>35</v>
      </c>
      <c r="C20" s="24"/>
      <c r="D20" s="25"/>
      <c r="E20" s="26"/>
      <c r="F20" s="26"/>
      <c r="G20" s="26"/>
      <c r="H20" s="26"/>
      <c r="I20" s="121"/>
      <c r="J20" s="27"/>
    </row>
    <row r="21" spans="1:10" ht="24" x14ac:dyDescent="0.55000000000000004">
      <c r="A21" s="12"/>
      <c r="B21" s="109" t="s">
        <v>36</v>
      </c>
      <c r="C21" s="113" t="s">
        <v>66</v>
      </c>
      <c r="D21" s="28">
        <v>1768200</v>
      </c>
      <c r="E21" s="29" t="s">
        <v>13</v>
      </c>
      <c r="F21" s="29" t="s">
        <v>13</v>
      </c>
      <c r="G21" s="29" t="s">
        <v>13</v>
      </c>
      <c r="H21" s="29" t="s">
        <v>13</v>
      </c>
      <c r="I21" s="121"/>
      <c r="J21" s="30" t="s">
        <v>67</v>
      </c>
    </row>
    <row r="22" spans="1:10" ht="24" x14ac:dyDescent="0.55000000000000004">
      <c r="A22" s="12"/>
      <c r="B22" s="110" t="s">
        <v>38</v>
      </c>
      <c r="C22" s="30" t="s">
        <v>39</v>
      </c>
      <c r="D22" s="31">
        <v>12200</v>
      </c>
      <c r="E22" s="5" t="s">
        <v>13</v>
      </c>
      <c r="F22" s="5" t="s">
        <v>13</v>
      </c>
      <c r="G22" s="5" t="s">
        <v>13</v>
      </c>
      <c r="H22" s="5" t="s">
        <v>13</v>
      </c>
      <c r="I22" s="121"/>
      <c r="J22" s="30" t="s">
        <v>68</v>
      </c>
    </row>
    <row r="23" spans="1:10" ht="24" x14ac:dyDescent="0.55000000000000004">
      <c r="A23" s="12"/>
      <c r="B23" s="110" t="s">
        <v>40</v>
      </c>
      <c r="C23" s="30" t="s">
        <v>41</v>
      </c>
      <c r="D23" s="31">
        <v>368300</v>
      </c>
      <c r="E23" s="5" t="s">
        <v>13</v>
      </c>
      <c r="F23" s="5" t="s">
        <v>13</v>
      </c>
      <c r="G23" s="5" t="s">
        <v>13</v>
      </c>
      <c r="H23" s="5" t="s">
        <v>13</v>
      </c>
      <c r="I23" s="121"/>
      <c r="J23" s="30" t="s">
        <v>69</v>
      </c>
    </row>
    <row r="24" spans="1:10" ht="21" customHeight="1" x14ac:dyDescent="0.55000000000000004">
      <c r="A24" s="12"/>
      <c r="B24" s="110" t="s">
        <v>42</v>
      </c>
      <c r="C24" s="30" t="s">
        <v>43</v>
      </c>
      <c r="D24" s="31">
        <v>2234600</v>
      </c>
      <c r="E24" s="5" t="s">
        <v>13</v>
      </c>
      <c r="F24" s="5" t="s">
        <v>13</v>
      </c>
      <c r="G24" s="5" t="s">
        <v>13</v>
      </c>
      <c r="H24" s="5" t="s">
        <v>13</v>
      </c>
      <c r="I24" s="121"/>
      <c r="J24" s="30" t="s">
        <v>70</v>
      </c>
    </row>
    <row r="25" spans="1:10" ht="21" customHeight="1" x14ac:dyDescent="0.55000000000000004">
      <c r="A25" s="12"/>
      <c r="B25" s="110" t="s">
        <v>44</v>
      </c>
      <c r="C25" s="30" t="s">
        <v>25</v>
      </c>
      <c r="D25" s="32">
        <v>98100</v>
      </c>
      <c r="E25" s="5" t="s">
        <v>13</v>
      </c>
      <c r="F25" s="5" t="s">
        <v>13</v>
      </c>
      <c r="G25" s="5" t="s">
        <v>13</v>
      </c>
      <c r="H25" s="5" t="s">
        <v>13</v>
      </c>
      <c r="I25" s="122"/>
      <c r="J25" s="33"/>
    </row>
    <row r="26" spans="1:10" ht="24" x14ac:dyDescent="0.55000000000000004">
      <c r="A26" s="93"/>
      <c r="B26" s="94" t="s">
        <v>10</v>
      </c>
      <c r="C26" s="95"/>
      <c r="D26" s="96">
        <f>D18+D19+D21+D22+D23+D24+D25</f>
        <v>10000300</v>
      </c>
      <c r="E26" s="95"/>
      <c r="F26" s="95"/>
      <c r="G26" s="95"/>
      <c r="H26" s="95"/>
      <c r="I26" s="95"/>
      <c r="J26" s="93"/>
    </row>
    <row r="27" spans="1:10" s="100" customFormat="1" ht="24" x14ac:dyDescent="0.55000000000000004">
      <c r="A27" s="97"/>
      <c r="B27" s="98"/>
      <c r="C27" s="97"/>
      <c r="D27" s="99"/>
      <c r="E27" s="97"/>
      <c r="F27" s="97"/>
      <c r="G27" s="97"/>
      <c r="H27" s="97"/>
      <c r="I27" s="97"/>
      <c r="J27" s="97"/>
    </row>
    <row r="28" spans="1:10" s="104" customFormat="1" ht="24" x14ac:dyDescent="0.55000000000000004">
      <c r="A28" s="101"/>
      <c r="B28" s="102"/>
      <c r="C28" s="101"/>
      <c r="D28" s="103"/>
      <c r="E28" s="101"/>
      <c r="F28" s="101"/>
      <c r="G28" s="101"/>
      <c r="H28" s="101"/>
      <c r="I28" s="101"/>
      <c r="J28" s="101"/>
    </row>
    <row r="29" spans="1:10" s="104" customFormat="1" ht="24" x14ac:dyDescent="0.55000000000000004">
      <c r="A29" s="101"/>
      <c r="B29" s="102"/>
      <c r="C29" s="101"/>
      <c r="D29" s="103"/>
      <c r="E29" s="101"/>
      <c r="F29" s="101"/>
      <c r="G29" s="101"/>
      <c r="H29" s="101"/>
      <c r="I29" s="101"/>
      <c r="J29" s="101"/>
    </row>
    <row r="30" spans="1:10" s="104" customFormat="1" ht="24" x14ac:dyDescent="0.55000000000000004">
      <c r="A30" s="101"/>
      <c r="B30" s="102"/>
      <c r="C30" s="101"/>
      <c r="D30" s="103"/>
      <c r="E30" s="101"/>
      <c r="F30" s="101"/>
      <c r="G30" s="101"/>
      <c r="H30" s="101"/>
      <c r="I30" s="101"/>
      <c r="J30" s="101"/>
    </row>
    <row r="31" spans="1:10" s="104" customFormat="1" ht="24" x14ac:dyDescent="0.55000000000000004">
      <c r="A31" s="101"/>
      <c r="B31" s="102"/>
      <c r="C31" s="101"/>
      <c r="D31" s="103"/>
      <c r="E31" s="101"/>
      <c r="F31" s="101"/>
      <c r="G31" s="101"/>
      <c r="H31" s="101"/>
      <c r="I31" s="101"/>
      <c r="J31" s="101"/>
    </row>
    <row r="32" spans="1:10" s="104" customFormat="1" ht="24" x14ac:dyDescent="0.55000000000000004">
      <c r="A32" s="101"/>
      <c r="B32" s="102"/>
      <c r="C32" s="101"/>
      <c r="D32" s="103"/>
      <c r="E32" s="101"/>
      <c r="F32" s="101"/>
      <c r="G32" s="101"/>
      <c r="H32" s="101"/>
      <c r="I32" s="101"/>
      <c r="J32" s="101"/>
    </row>
    <row r="33" spans="1:10" s="104" customFormat="1" ht="24" x14ac:dyDescent="0.55000000000000004">
      <c r="A33" s="101"/>
      <c r="B33" s="102"/>
      <c r="C33" s="101"/>
      <c r="D33" s="103"/>
      <c r="E33" s="101"/>
      <c r="F33" s="101"/>
      <c r="G33" s="101"/>
      <c r="H33" s="101"/>
      <c r="I33" s="101"/>
      <c r="J33" s="101"/>
    </row>
    <row r="34" spans="1:10" s="104" customFormat="1" ht="24" x14ac:dyDescent="0.55000000000000004">
      <c r="A34" s="101"/>
      <c r="B34" s="102"/>
      <c r="C34" s="101"/>
      <c r="D34" s="103"/>
      <c r="E34" s="101"/>
      <c r="F34" s="101"/>
      <c r="G34" s="101"/>
      <c r="H34" s="101"/>
      <c r="I34" s="101"/>
      <c r="J34" s="101"/>
    </row>
    <row r="35" spans="1:10" s="104" customFormat="1" ht="24" x14ac:dyDescent="0.55000000000000004">
      <c r="A35" s="101"/>
      <c r="B35" s="102"/>
      <c r="C35" s="101"/>
      <c r="D35" s="103"/>
      <c r="E35" s="101"/>
      <c r="F35" s="101"/>
      <c r="G35" s="101"/>
      <c r="H35" s="101"/>
      <c r="I35" s="101"/>
      <c r="J35" s="101"/>
    </row>
    <row r="36" spans="1:10" s="104" customFormat="1" ht="24" x14ac:dyDescent="0.55000000000000004">
      <c r="A36" s="101"/>
      <c r="B36" s="102"/>
      <c r="C36" s="101"/>
      <c r="D36" s="103"/>
      <c r="E36" s="101"/>
      <c r="F36" s="101"/>
      <c r="G36" s="101"/>
      <c r="H36" s="101"/>
      <c r="I36" s="101"/>
      <c r="J36" s="101"/>
    </row>
    <row r="37" spans="1:10" s="104" customFormat="1" ht="24" x14ac:dyDescent="0.55000000000000004">
      <c r="A37" s="101"/>
      <c r="B37" s="102"/>
      <c r="C37" s="101"/>
      <c r="D37" s="103"/>
      <c r="E37" s="101"/>
      <c r="F37" s="101"/>
      <c r="G37" s="101"/>
      <c r="H37" s="101"/>
      <c r="I37" s="101"/>
      <c r="J37" s="101"/>
    </row>
    <row r="38" spans="1:10" s="104" customFormat="1" ht="24" x14ac:dyDescent="0.55000000000000004">
      <c r="A38" s="101"/>
      <c r="B38" s="102"/>
      <c r="C38" s="101"/>
      <c r="D38" s="103"/>
      <c r="E38" s="101"/>
      <c r="F38" s="101"/>
      <c r="G38" s="101"/>
      <c r="H38" s="101"/>
      <c r="I38" s="101"/>
      <c r="J38" s="101"/>
    </row>
    <row r="39" spans="1:10" s="104" customFormat="1" ht="24" x14ac:dyDescent="0.55000000000000004">
      <c r="A39" s="101"/>
      <c r="B39" s="102"/>
      <c r="C39" s="101"/>
      <c r="D39" s="103"/>
      <c r="E39" s="101"/>
      <c r="F39" s="101"/>
      <c r="G39" s="101"/>
      <c r="H39" s="101"/>
      <c r="I39" s="101"/>
      <c r="J39" s="101"/>
    </row>
    <row r="40" spans="1:10" s="104" customFormat="1" ht="24" x14ac:dyDescent="0.55000000000000004">
      <c r="A40" s="101"/>
      <c r="B40" s="102"/>
      <c r="C40" s="101"/>
      <c r="D40" s="103"/>
      <c r="E40" s="101"/>
      <c r="F40" s="101"/>
      <c r="G40" s="101"/>
      <c r="H40" s="101"/>
      <c r="I40" s="101"/>
      <c r="J40" s="101"/>
    </row>
    <row r="41" spans="1:10" s="104" customFormat="1" ht="24" x14ac:dyDescent="0.55000000000000004">
      <c r="A41" s="101"/>
      <c r="B41" s="102"/>
      <c r="C41" s="101"/>
      <c r="D41" s="103"/>
      <c r="E41" s="101"/>
      <c r="F41" s="101"/>
      <c r="G41" s="101"/>
      <c r="H41" s="101"/>
      <c r="I41" s="101"/>
      <c r="J41" s="101"/>
    </row>
    <row r="42" spans="1:10" s="104" customFormat="1" ht="24" x14ac:dyDescent="0.55000000000000004">
      <c r="A42" s="101"/>
      <c r="B42" s="102"/>
      <c r="C42" s="101"/>
      <c r="D42" s="103"/>
      <c r="E42" s="101"/>
      <c r="F42" s="101"/>
      <c r="G42" s="101"/>
      <c r="H42" s="101"/>
      <c r="I42" s="101"/>
      <c r="J42" s="101"/>
    </row>
    <row r="43" spans="1:10" s="104" customFormat="1" ht="24" x14ac:dyDescent="0.55000000000000004">
      <c r="A43" s="101"/>
      <c r="B43" s="102"/>
      <c r="C43" s="101"/>
      <c r="D43" s="103"/>
      <c r="E43" s="101"/>
      <c r="F43" s="101"/>
      <c r="G43" s="101"/>
      <c r="H43" s="101"/>
      <c r="I43" s="101"/>
      <c r="J43" s="101"/>
    </row>
    <row r="44" spans="1:10" s="104" customFormat="1" ht="24" x14ac:dyDescent="0.55000000000000004">
      <c r="A44" s="101"/>
      <c r="B44" s="102"/>
      <c r="C44" s="101"/>
      <c r="D44" s="103"/>
      <c r="E44" s="101"/>
      <c r="F44" s="101"/>
      <c r="G44" s="101"/>
      <c r="H44" s="101"/>
      <c r="I44" s="101"/>
      <c r="J44" s="101"/>
    </row>
    <row r="45" spans="1:10" s="104" customFormat="1" ht="24" x14ac:dyDescent="0.55000000000000004">
      <c r="A45" s="101"/>
      <c r="B45" s="102"/>
      <c r="C45" s="101"/>
      <c r="D45" s="103"/>
      <c r="E45" s="101"/>
      <c r="F45" s="101"/>
      <c r="G45" s="101"/>
      <c r="H45" s="101"/>
      <c r="I45" s="101"/>
      <c r="J45" s="101"/>
    </row>
    <row r="46" spans="1:10" s="104" customFormat="1" ht="24" x14ac:dyDescent="0.55000000000000004">
      <c r="A46" s="101"/>
      <c r="B46" s="102"/>
      <c r="C46" s="101"/>
      <c r="D46" s="103"/>
      <c r="E46" s="101"/>
      <c r="F46" s="101"/>
      <c r="G46" s="101"/>
      <c r="H46" s="101"/>
      <c r="I46" s="101"/>
      <c r="J46" s="101"/>
    </row>
    <row r="47" spans="1:10" s="104" customFormat="1" ht="24" x14ac:dyDescent="0.55000000000000004">
      <c r="A47" s="101"/>
      <c r="B47" s="102"/>
      <c r="C47" s="101"/>
      <c r="D47" s="103"/>
      <c r="E47" s="101"/>
      <c r="F47" s="101"/>
      <c r="G47" s="101"/>
      <c r="H47" s="101"/>
      <c r="I47" s="101"/>
      <c r="J47" s="101"/>
    </row>
    <row r="48" spans="1:10" s="104" customFormat="1" ht="24" x14ac:dyDescent="0.55000000000000004">
      <c r="A48" s="101"/>
      <c r="B48" s="102"/>
      <c r="C48" s="101"/>
      <c r="D48" s="103"/>
      <c r="E48" s="101"/>
      <c r="F48" s="101"/>
      <c r="G48" s="101"/>
      <c r="H48" s="101"/>
      <c r="I48" s="101"/>
      <c r="J48" s="101"/>
    </row>
    <row r="49" spans="1:10" s="104" customFormat="1" ht="24" x14ac:dyDescent="0.55000000000000004">
      <c r="A49" s="101"/>
      <c r="B49" s="102"/>
      <c r="C49" s="101"/>
      <c r="D49" s="103"/>
      <c r="E49" s="101"/>
      <c r="F49" s="101"/>
      <c r="G49" s="101"/>
      <c r="H49" s="101"/>
      <c r="I49" s="101"/>
      <c r="J49" s="101"/>
    </row>
    <row r="50" spans="1:10" s="104" customFormat="1" ht="24" x14ac:dyDescent="0.55000000000000004">
      <c r="A50" s="101"/>
      <c r="B50" s="102"/>
      <c r="C50" s="101"/>
      <c r="D50" s="103"/>
      <c r="E50" s="101"/>
      <c r="F50" s="101"/>
      <c r="G50" s="101"/>
      <c r="H50" s="101"/>
      <c r="I50" s="101"/>
      <c r="J50" s="101"/>
    </row>
    <row r="51" spans="1:10" s="104" customFormat="1" ht="24" x14ac:dyDescent="0.55000000000000004">
      <c r="A51" s="101"/>
      <c r="B51" s="102"/>
      <c r="C51" s="101"/>
      <c r="D51" s="103"/>
      <c r="E51" s="101"/>
      <c r="F51" s="101"/>
      <c r="G51" s="101"/>
      <c r="H51" s="101"/>
      <c r="I51" s="101"/>
      <c r="J51" s="101"/>
    </row>
    <row r="52" spans="1:10" s="104" customFormat="1" ht="24" x14ac:dyDescent="0.55000000000000004">
      <c r="A52" s="101"/>
      <c r="B52" s="102"/>
      <c r="C52" s="101"/>
      <c r="D52" s="103"/>
      <c r="E52" s="101"/>
      <c r="F52" s="101"/>
      <c r="G52" s="101"/>
      <c r="H52" s="101"/>
      <c r="I52" s="101"/>
      <c r="J52" s="101"/>
    </row>
    <row r="53" spans="1:10" s="105" customFormat="1" ht="24" x14ac:dyDescent="0.55000000000000004">
      <c r="A53" s="101"/>
      <c r="B53" s="102"/>
      <c r="C53" s="101"/>
      <c r="D53" s="103"/>
      <c r="E53" s="101"/>
      <c r="F53" s="101"/>
      <c r="G53" s="101"/>
      <c r="H53" s="101"/>
      <c r="I53" s="101"/>
      <c r="J53" s="101"/>
    </row>
    <row r="54" spans="1:10" ht="24" x14ac:dyDescent="0.4">
      <c r="A54" s="128" t="s">
        <v>0</v>
      </c>
      <c r="B54" s="123" t="s">
        <v>58</v>
      </c>
      <c r="C54" s="123" t="s">
        <v>1</v>
      </c>
      <c r="D54" s="130" t="s">
        <v>2</v>
      </c>
      <c r="E54" s="131"/>
      <c r="F54" s="131"/>
      <c r="G54" s="131"/>
      <c r="H54" s="132"/>
      <c r="I54" s="123" t="s">
        <v>8</v>
      </c>
      <c r="J54" s="123" t="s">
        <v>9</v>
      </c>
    </row>
    <row r="55" spans="1:10" ht="24.75" customHeight="1" x14ac:dyDescent="0.4">
      <c r="A55" s="125"/>
      <c r="B55" s="124"/>
      <c r="C55" s="124"/>
      <c r="D55" s="125" t="s">
        <v>3</v>
      </c>
      <c r="E55" s="127" t="s">
        <v>4</v>
      </c>
      <c r="F55" s="125" t="s">
        <v>5</v>
      </c>
      <c r="G55" s="125" t="s">
        <v>6</v>
      </c>
      <c r="H55" s="125" t="s">
        <v>7</v>
      </c>
      <c r="I55" s="124"/>
      <c r="J55" s="124"/>
    </row>
    <row r="56" spans="1:10" x14ac:dyDescent="0.4">
      <c r="A56" s="125"/>
      <c r="B56" s="129"/>
      <c r="C56" s="129"/>
      <c r="D56" s="126"/>
      <c r="E56" s="127"/>
      <c r="F56" s="125"/>
      <c r="G56" s="125"/>
      <c r="H56" s="125"/>
      <c r="I56" s="124"/>
      <c r="J56" s="124"/>
    </row>
    <row r="57" spans="1:10" s="43" customFormat="1" ht="21" customHeight="1" x14ac:dyDescent="0.55000000000000004">
      <c r="A57" s="117" t="s">
        <v>45</v>
      </c>
      <c r="B57" s="118"/>
      <c r="C57" s="119"/>
      <c r="D57" s="38">
        <f>D26</f>
        <v>10000300</v>
      </c>
      <c r="E57" s="39"/>
      <c r="F57" s="40"/>
      <c r="G57" s="40"/>
      <c r="H57" s="40"/>
      <c r="I57" s="41"/>
      <c r="J57" s="42"/>
    </row>
    <row r="58" spans="1:10" ht="43.5" x14ac:dyDescent="0.5">
      <c r="A58" s="44">
        <v>1</v>
      </c>
      <c r="B58" s="45" t="s">
        <v>46</v>
      </c>
      <c r="C58" s="24" t="s">
        <v>47</v>
      </c>
      <c r="D58" s="17">
        <v>1219960</v>
      </c>
      <c r="E58" s="46" t="s">
        <v>13</v>
      </c>
      <c r="F58" s="46" t="s">
        <v>13</v>
      </c>
      <c r="G58" s="46" t="s">
        <v>13</v>
      </c>
      <c r="H58" s="46" t="s">
        <v>13</v>
      </c>
      <c r="I58" s="120" t="s">
        <v>14</v>
      </c>
      <c r="J58" s="112" t="s">
        <v>71</v>
      </c>
    </row>
    <row r="59" spans="1:10" ht="43.5" x14ac:dyDescent="0.4">
      <c r="A59" s="47">
        <v>2</v>
      </c>
      <c r="B59" s="48" t="s">
        <v>48</v>
      </c>
      <c r="C59" s="49" t="s">
        <v>49</v>
      </c>
      <c r="D59" s="50">
        <v>40800</v>
      </c>
      <c r="E59" s="46" t="s">
        <v>13</v>
      </c>
      <c r="F59" s="46" t="s">
        <v>13</v>
      </c>
      <c r="G59" s="46" t="s">
        <v>13</v>
      </c>
      <c r="H59" s="46" t="s">
        <v>13</v>
      </c>
      <c r="I59" s="121"/>
      <c r="J59" s="114" t="s">
        <v>72</v>
      </c>
    </row>
    <row r="60" spans="1:10" ht="56.25" x14ac:dyDescent="0.4">
      <c r="A60" s="47">
        <v>3</v>
      </c>
      <c r="B60" s="51" t="s">
        <v>50</v>
      </c>
      <c r="C60" s="52" t="s">
        <v>51</v>
      </c>
      <c r="D60" s="53">
        <v>137920</v>
      </c>
      <c r="E60" s="46" t="s">
        <v>13</v>
      </c>
      <c r="F60" s="46" t="s">
        <v>13</v>
      </c>
      <c r="G60" s="46" t="s">
        <v>13</v>
      </c>
      <c r="H60" s="46" t="s">
        <v>13</v>
      </c>
      <c r="I60" s="121"/>
      <c r="J60" s="115" t="s">
        <v>73</v>
      </c>
    </row>
    <row r="61" spans="1:10" ht="43.5" x14ac:dyDescent="0.4">
      <c r="A61" s="47">
        <v>4</v>
      </c>
      <c r="B61" s="51" t="s">
        <v>52</v>
      </c>
      <c r="C61" s="52" t="s">
        <v>53</v>
      </c>
      <c r="D61" s="54" t="s">
        <v>81</v>
      </c>
      <c r="E61" s="46" t="s">
        <v>13</v>
      </c>
      <c r="F61" s="46" t="s">
        <v>13</v>
      </c>
      <c r="G61" s="46" t="s">
        <v>13</v>
      </c>
      <c r="H61" s="46" t="s">
        <v>13</v>
      </c>
      <c r="I61" s="121"/>
      <c r="J61" s="115" t="s">
        <v>74</v>
      </c>
    </row>
    <row r="62" spans="1:10" ht="56.25" x14ac:dyDescent="0.4">
      <c r="A62" s="47">
        <v>5</v>
      </c>
      <c r="B62" s="55" t="s">
        <v>54</v>
      </c>
      <c r="C62" s="52" t="s">
        <v>55</v>
      </c>
      <c r="D62" s="17">
        <v>10600</v>
      </c>
      <c r="E62" s="46" t="s">
        <v>13</v>
      </c>
      <c r="F62" s="46" t="s">
        <v>13</v>
      </c>
      <c r="G62" s="46" t="s">
        <v>13</v>
      </c>
      <c r="H62" s="46" t="s">
        <v>13</v>
      </c>
      <c r="I62" s="121"/>
      <c r="J62" s="115" t="s">
        <v>75</v>
      </c>
    </row>
    <row r="63" spans="1:10" s="58" customFormat="1" ht="51.75" customHeight="1" x14ac:dyDescent="0.55000000000000004">
      <c r="A63" s="47">
        <v>6</v>
      </c>
      <c r="B63" s="51" t="s">
        <v>56</v>
      </c>
      <c r="C63" s="56" t="s">
        <v>57</v>
      </c>
      <c r="D63" s="17">
        <v>15600</v>
      </c>
      <c r="E63" s="46" t="s">
        <v>13</v>
      </c>
      <c r="F63" s="46" t="s">
        <v>13</v>
      </c>
      <c r="G63" s="46" t="s">
        <v>13</v>
      </c>
      <c r="H63" s="46" t="s">
        <v>13</v>
      </c>
      <c r="I63" s="121"/>
      <c r="J63" s="115" t="s">
        <v>76</v>
      </c>
    </row>
    <row r="64" spans="1:10" s="58" customFormat="1" ht="112.5" x14ac:dyDescent="0.55000000000000004">
      <c r="A64" s="59">
        <v>7</v>
      </c>
      <c r="B64" s="51" t="s">
        <v>77</v>
      </c>
      <c r="C64" s="56" t="s">
        <v>78</v>
      </c>
      <c r="D64" s="17">
        <v>44000</v>
      </c>
      <c r="E64" s="46" t="s">
        <v>13</v>
      </c>
      <c r="F64" s="46" t="s">
        <v>13</v>
      </c>
      <c r="G64" s="46" t="s">
        <v>13</v>
      </c>
      <c r="H64" s="46" t="s">
        <v>13</v>
      </c>
      <c r="I64" s="122"/>
      <c r="J64" s="116" t="s">
        <v>79</v>
      </c>
    </row>
    <row r="65" spans="1:10" ht="24" x14ac:dyDescent="0.55000000000000004">
      <c r="A65" s="34"/>
      <c r="B65" s="35" t="s">
        <v>10</v>
      </c>
      <c r="C65" s="36"/>
      <c r="D65" s="37">
        <f>SUM(D57:D64)</f>
        <v>11469180</v>
      </c>
      <c r="E65" s="36"/>
      <c r="F65" s="36"/>
      <c r="G65" s="36"/>
      <c r="H65" s="36"/>
      <c r="I65" s="36"/>
      <c r="J65" s="34"/>
    </row>
  </sheetData>
  <mergeCells count="27">
    <mergeCell ref="A1:J3"/>
    <mergeCell ref="A4:A6"/>
    <mergeCell ref="C4:C6"/>
    <mergeCell ref="D5:D6"/>
    <mergeCell ref="E5:E6"/>
    <mergeCell ref="F5:F6"/>
    <mergeCell ref="D4:H4"/>
    <mergeCell ref="I4:I6"/>
    <mergeCell ref="J4:J6"/>
    <mergeCell ref="B4:B6"/>
    <mergeCell ref="G5:G6"/>
    <mergeCell ref="H5:H6"/>
    <mergeCell ref="I7:I25"/>
    <mergeCell ref="A54:A56"/>
    <mergeCell ref="B54:B56"/>
    <mergeCell ref="C54:C56"/>
    <mergeCell ref="D54:H54"/>
    <mergeCell ref="I54:I56"/>
    <mergeCell ref="D7:D9"/>
    <mergeCell ref="A57:C57"/>
    <mergeCell ref="I58:I64"/>
    <mergeCell ref="J54:J56"/>
    <mergeCell ref="D55:D56"/>
    <mergeCell ref="E55:E56"/>
    <mergeCell ref="F55:F56"/>
    <mergeCell ref="G55:G56"/>
    <mergeCell ref="H55:H56"/>
  </mergeCells>
  <printOptions horizontalCentered="1"/>
  <pageMargins left="0" right="0" top="0" bottom="0" header="0.12" footer="0.31496062992125984"/>
  <pageSetup paperSize="9"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abSelected="1" zoomScale="90" zoomScaleNormal="90" workbookViewId="0">
      <selection activeCell="B48" sqref="B48"/>
    </sheetView>
  </sheetViews>
  <sheetFormatPr defaultRowHeight="17.25" x14ac:dyDescent="0.4"/>
  <cols>
    <col min="1" max="1" width="2.375" style="1" bestFit="1" customWidth="1"/>
    <col min="2" max="2" width="39.25" style="1" bestFit="1" customWidth="1"/>
    <col min="3" max="3" width="25.75" style="1" customWidth="1"/>
    <col min="4" max="4" width="10.375" style="1" bestFit="1" customWidth="1"/>
    <col min="5" max="5" width="12.625" style="1" bestFit="1" customWidth="1"/>
    <col min="6" max="6" width="12.375" style="1" bestFit="1" customWidth="1"/>
    <col min="7" max="7" width="15.375" style="1" bestFit="1" customWidth="1"/>
    <col min="8" max="16384" width="9" style="1"/>
  </cols>
  <sheetData>
    <row r="1" spans="1:7" x14ac:dyDescent="0.4">
      <c r="A1" s="134" t="s">
        <v>82</v>
      </c>
      <c r="B1" s="134"/>
      <c r="C1" s="134"/>
      <c r="D1" s="134"/>
      <c r="E1" s="134"/>
      <c r="F1" s="134"/>
      <c r="G1" s="134"/>
    </row>
    <row r="2" spans="1:7" x14ac:dyDescent="0.4">
      <c r="A2" s="134"/>
      <c r="B2" s="134"/>
      <c r="C2" s="134"/>
      <c r="D2" s="134"/>
      <c r="E2" s="134"/>
      <c r="F2" s="134"/>
      <c r="G2" s="134"/>
    </row>
    <row r="3" spans="1:7" ht="40.5" customHeight="1" x14ac:dyDescent="0.4">
      <c r="A3" s="135"/>
      <c r="B3" s="135"/>
      <c r="C3" s="135"/>
      <c r="D3" s="135"/>
      <c r="E3" s="135"/>
      <c r="F3" s="135"/>
      <c r="G3" s="135"/>
    </row>
    <row r="4" spans="1:7" x14ac:dyDescent="0.4">
      <c r="A4" s="126" t="s">
        <v>0</v>
      </c>
      <c r="B4" s="126" t="s">
        <v>11</v>
      </c>
      <c r="C4" s="142" t="s">
        <v>15</v>
      </c>
      <c r="D4" s="143" t="s">
        <v>84</v>
      </c>
      <c r="E4" s="142" t="s">
        <v>16</v>
      </c>
      <c r="F4" s="125" t="s">
        <v>17</v>
      </c>
      <c r="G4" s="136" t="s">
        <v>18</v>
      </c>
    </row>
    <row r="5" spans="1:7" ht="30.75" customHeight="1" x14ac:dyDescent="0.4">
      <c r="A5" s="128"/>
      <c r="B5" s="141"/>
      <c r="C5" s="130"/>
      <c r="D5" s="130"/>
      <c r="E5" s="130"/>
      <c r="F5" s="125"/>
      <c r="G5" s="137"/>
    </row>
    <row r="6" spans="1:7" ht="24" x14ac:dyDescent="0.55000000000000004">
      <c r="A6" s="144">
        <v>1</v>
      </c>
      <c r="B6" s="58" t="s">
        <v>20</v>
      </c>
      <c r="C6" s="147" t="s">
        <v>21</v>
      </c>
      <c r="D6" s="60"/>
      <c r="E6" s="60"/>
      <c r="F6" s="61"/>
      <c r="G6" s="62"/>
    </row>
    <row r="7" spans="1:7" ht="24" x14ac:dyDescent="0.55000000000000004">
      <c r="A7" s="145"/>
      <c r="B7" s="58" t="s">
        <v>22</v>
      </c>
      <c r="C7" s="148"/>
      <c r="D7" s="60"/>
      <c r="E7" s="60"/>
      <c r="F7" s="61"/>
      <c r="G7" s="62"/>
    </row>
    <row r="8" spans="1:7" ht="24" x14ac:dyDescent="0.55000000000000004">
      <c r="A8" s="145"/>
      <c r="B8" s="63" t="s">
        <v>23</v>
      </c>
      <c r="C8" s="149"/>
      <c r="D8" s="60"/>
      <c r="E8" s="64"/>
      <c r="F8" s="61"/>
      <c r="G8" s="62"/>
    </row>
    <row r="9" spans="1:7" ht="24" x14ac:dyDescent="0.55000000000000004">
      <c r="A9" s="145"/>
      <c r="B9" s="13" t="s">
        <v>24</v>
      </c>
      <c r="C9" s="65" t="s">
        <v>25</v>
      </c>
      <c r="D9" s="15">
        <v>1960000</v>
      </c>
      <c r="E9" s="60">
        <v>984000</v>
      </c>
      <c r="F9" s="61">
        <f t="shared" ref="F9:F16" si="0">(E9*100)/D9</f>
        <v>50.204081632653065</v>
      </c>
      <c r="G9" s="62" t="s">
        <v>19</v>
      </c>
    </row>
    <row r="10" spans="1:7" ht="24" x14ac:dyDescent="0.55000000000000004">
      <c r="A10" s="145"/>
      <c r="B10" s="66" t="s">
        <v>26</v>
      </c>
      <c r="C10" s="65" t="s">
        <v>25</v>
      </c>
      <c r="D10" s="16">
        <v>175200</v>
      </c>
      <c r="E10" s="16">
        <v>87600</v>
      </c>
      <c r="F10" s="61">
        <f t="shared" si="0"/>
        <v>50</v>
      </c>
      <c r="G10" s="62" t="s">
        <v>19</v>
      </c>
    </row>
    <row r="11" spans="1:7" ht="24" x14ac:dyDescent="0.55000000000000004">
      <c r="A11" s="145"/>
      <c r="B11" s="66" t="s">
        <v>27</v>
      </c>
      <c r="C11" s="65" t="s">
        <v>25</v>
      </c>
      <c r="D11" s="17">
        <v>47500</v>
      </c>
      <c r="E11" s="60">
        <v>23700</v>
      </c>
      <c r="F11" s="61">
        <f t="shared" si="0"/>
        <v>49.89473684210526</v>
      </c>
      <c r="G11" s="62" t="s">
        <v>19</v>
      </c>
    </row>
    <row r="12" spans="1:7" ht="24" x14ac:dyDescent="0.55000000000000004">
      <c r="A12" s="145"/>
      <c r="B12" s="66" t="s">
        <v>28</v>
      </c>
      <c r="C12" s="65" t="s">
        <v>25</v>
      </c>
      <c r="D12" s="17">
        <v>105100</v>
      </c>
      <c r="E12" s="60">
        <v>52600</v>
      </c>
      <c r="F12" s="61">
        <f t="shared" si="0"/>
        <v>50.047573739295906</v>
      </c>
      <c r="G12" s="62" t="s">
        <v>19</v>
      </c>
    </row>
    <row r="13" spans="1:7" ht="24" x14ac:dyDescent="0.55000000000000004">
      <c r="A13" s="145"/>
      <c r="B13" s="66" t="s">
        <v>29</v>
      </c>
      <c r="C13" s="65" t="s">
        <v>25</v>
      </c>
      <c r="D13" s="17">
        <v>18400</v>
      </c>
      <c r="E13" s="60">
        <v>9200</v>
      </c>
      <c r="F13" s="61">
        <f t="shared" si="0"/>
        <v>50</v>
      </c>
      <c r="G13" s="62" t="s">
        <v>19</v>
      </c>
    </row>
    <row r="14" spans="1:7" ht="24" x14ac:dyDescent="0.55000000000000004">
      <c r="A14" s="145"/>
      <c r="B14" s="67" t="s">
        <v>30</v>
      </c>
      <c r="C14" s="65" t="s">
        <v>25</v>
      </c>
      <c r="D14" s="17">
        <v>2993000</v>
      </c>
      <c r="E14" s="60">
        <v>1496500</v>
      </c>
      <c r="F14" s="61">
        <f t="shared" si="0"/>
        <v>50</v>
      </c>
      <c r="G14" s="62" t="s">
        <v>19</v>
      </c>
    </row>
    <row r="15" spans="1:7" ht="24" x14ac:dyDescent="0.55000000000000004">
      <c r="A15" s="145"/>
      <c r="B15" s="66" t="s">
        <v>31</v>
      </c>
      <c r="C15" s="65" t="s">
        <v>25</v>
      </c>
      <c r="D15" s="17">
        <v>13100</v>
      </c>
      <c r="E15" s="60">
        <v>6600</v>
      </c>
      <c r="F15" s="61">
        <f t="shared" si="0"/>
        <v>50.381679389312978</v>
      </c>
      <c r="G15" s="62" t="s">
        <v>19</v>
      </c>
    </row>
    <row r="16" spans="1:7" ht="24" x14ac:dyDescent="0.55000000000000004">
      <c r="A16" s="145"/>
      <c r="B16" s="66" t="s">
        <v>32</v>
      </c>
      <c r="C16" s="65" t="s">
        <v>25</v>
      </c>
      <c r="D16" s="17">
        <v>71300</v>
      </c>
      <c r="E16" s="60">
        <v>35700</v>
      </c>
      <c r="F16" s="61">
        <f t="shared" si="0"/>
        <v>50.070126227208974</v>
      </c>
      <c r="G16" s="62" t="s">
        <v>19</v>
      </c>
    </row>
    <row r="17" spans="1:7" ht="24" x14ac:dyDescent="0.55000000000000004">
      <c r="A17" s="145"/>
      <c r="B17" s="68" t="s">
        <v>12</v>
      </c>
      <c r="C17" s="69" t="s">
        <v>25</v>
      </c>
      <c r="D17" s="17">
        <f>SUM(D9:D16)</f>
        <v>5383600</v>
      </c>
      <c r="E17" s="70">
        <f>SUM(E9:E16)</f>
        <v>2695900</v>
      </c>
      <c r="F17" s="61"/>
      <c r="G17" s="62"/>
    </row>
    <row r="18" spans="1:7" ht="24" x14ac:dyDescent="0.55000000000000004">
      <c r="A18" s="145"/>
      <c r="B18" s="67" t="s">
        <v>33</v>
      </c>
      <c r="C18" s="65" t="s">
        <v>34</v>
      </c>
      <c r="D18" s="20">
        <v>135300</v>
      </c>
      <c r="E18" s="60">
        <v>67700</v>
      </c>
      <c r="F18" s="61">
        <f>(E18*100)/D18</f>
        <v>50.036954915003697</v>
      </c>
      <c r="G18" s="62" t="s">
        <v>19</v>
      </c>
    </row>
    <row r="19" spans="1:7" ht="24" x14ac:dyDescent="0.55000000000000004">
      <c r="A19" s="145"/>
      <c r="B19" s="71" t="s">
        <v>35</v>
      </c>
      <c r="C19" s="65"/>
      <c r="D19" s="72"/>
      <c r="E19" s="64"/>
      <c r="F19" s="61"/>
      <c r="G19" s="62"/>
    </row>
    <row r="20" spans="1:7" ht="24" x14ac:dyDescent="0.55000000000000004">
      <c r="A20" s="145"/>
      <c r="B20" s="73" t="s">
        <v>36</v>
      </c>
      <c r="C20" s="74" t="s">
        <v>37</v>
      </c>
      <c r="D20" s="28">
        <v>138400</v>
      </c>
      <c r="E20" s="75">
        <v>0</v>
      </c>
      <c r="F20" s="61">
        <f>(E20*100)/D20</f>
        <v>0</v>
      </c>
      <c r="G20" s="62" t="s">
        <v>19</v>
      </c>
    </row>
    <row r="21" spans="1:7" ht="24" x14ac:dyDescent="0.55000000000000004">
      <c r="A21" s="145"/>
      <c r="B21" s="76" t="s">
        <v>38</v>
      </c>
      <c r="C21" s="77" t="s">
        <v>39</v>
      </c>
      <c r="D21" s="31">
        <v>1000</v>
      </c>
      <c r="E21" s="75">
        <v>0</v>
      </c>
      <c r="F21" s="61">
        <f>(E21*100)/D21</f>
        <v>0</v>
      </c>
      <c r="G21" s="62" t="s">
        <v>19</v>
      </c>
    </row>
    <row r="22" spans="1:7" ht="24" x14ac:dyDescent="0.55000000000000004">
      <c r="A22" s="145"/>
      <c r="B22" s="76" t="s">
        <v>40</v>
      </c>
      <c r="C22" s="77" t="s">
        <v>41</v>
      </c>
      <c r="D22" s="31">
        <v>28600</v>
      </c>
      <c r="E22" s="75">
        <v>15000</v>
      </c>
      <c r="F22" s="61">
        <f t="shared" ref="F22:F23" si="1">(E22*100)/D22</f>
        <v>52.447552447552447</v>
      </c>
      <c r="G22" s="62" t="s">
        <v>19</v>
      </c>
    </row>
    <row r="23" spans="1:7" ht="24" x14ac:dyDescent="0.55000000000000004">
      <c r="A23" s="145"/>
      <c r="B23" s="76" t="s">
        <v>42</v>
      </c>
      <c r="C23" s="77" t="s">
        <v>43</v>
      </c>
      <c r="D23" s="31">
        <v>173700</v>
      </c>
      <c r="E23" s="75">
        <v>45000</v>
      </c>
      <c r="F23" s="61">
        <f t="shared" si="1"/>
        <v>25.906735751295336</v>
      </c>
      <c r="G23" s="62" t="s">
        <v>19</v>
      </c>
    </row>
    <row r="24" spans="1:7" ht="24" x14ac:dyDescent="0.55000000000000004">
      <c r="A24" s="146"/>
      <c r="B24" s="76" t="s">
        <v>44</v>
      </c>
      <c r="C24" s="78"/>
      <c r="D24" s="32">
        <v>0</v>
      </c>
      <c r="E24" s="106">
        <v>0</v>
      </c>
      <c r="F24" s="16">
        <v>0</v>
      </c>
      <c r="G24" s="62" t="s">
        <v>19</v>
      </c>
    </row>
    <row r="25" spans="1:7" ht="24" x14ac:dyDescent="0.55000000000000004">
      <c r="A25" s="138" t="s">
        <v>10</v>
      </c>
      <c r="B25" s="139"/>
      <c r="C25" s="140"/>
      <c r="D25" s="79">
        <f>SUM(D17:D24)</f>
        <v>5860600</v>
      </c>
      <c r="E25" s="79">
        <f>SUM(E17:E24)</f>
        <v>2823600</v>
      </c>
      <c r="F25" s="61"/>
      <c r="G25" s="80"/>
    </row>
    <row r="26" spans="1:7" s="151" customFormat="1" ht="24" x14ac:dyDescent="0.2">
      <c r="A26" s="150"/>
      <c r="B26" s="150"/>
      <c r="C26" s="150"/>
      <c r="D26" s="150"/>
      <c r="E26" s="150"/>
      <c r="F26" s="150"/>
      <c r="G26" s="150"/>
    </row>
    <row r="27" spans="1:7" s="86" customFormat="1" ht="24" x14ac:dyDescent="0.2"/>
    <row r="28" spans="1:7" s="86" customFormat="1" ht="24" x14ac:dyDescent="0.2"/>
    <row r="29" spans="1:7" s="86" customFormat="1" ht="24" x14ac:dyDescent="0.2"/>
    <row r="30" spans="1:7" s="86" customFormat="1" ht="24" x14ac:dyDescent="0.2"/>
    <row r="31" spans="1:7" s="86" customFormat="1" ht="24" x14ac:dyDescent="0.2"/>
    <row r="32" spans="1:7" s="86" customFormat="1" ht="24" x14ac:dyDescent="0.2"/>
    <row r="33" spans="1:7" s="86" customFormat="1" ht="24" x14ac:dyDescent="0.2"/>
    <row r="34" spans="1:7" s="86" customFormat="1" ht="24" x14ac:dyDescent="0.2"/>
    <row r="35" spans="1:7" s="86" customFormat="1" ht="24" x14ac:dyDescent="0.2"/>
    <row r="36" spans="1:7" s="86" customFormat="1" ht="24" x14ac:dyDescent="0.2"/>
    <row r="37" spans="1:7" s="86" customFormat="1" ht="24" x14ac:dyDescent="0.2"/>
    <row r="38" spans="1:7" s="86" customFormat="1" ht="24" x14ac:dyDescent="0.2"/>
    <row r="39" spans="1:7" s="86" customFormat="1" ht="24" x14ac:dyDescent="0.2"/>
    <row r="40" spans="1:7" s="86" customFormat="1" ht="24" x14ac:dyDescent="0.2"/>
    <row r="41" spans="1:7" s="81" customFormat="1" ht="24" x14ac:dyDescent="0.2">
      <c r="A41" s="134" t="s">
        <v>83</v>
      </c>
      <c r="B41" s="134"/>
      <c r="C41" s="134"/>
      <c r="D41" s="134"/>
      <c r="E41" s="134"/>
      <c r="F41" s="134"/>
      <c r="G41" s="134"/>
    </row>
    <row r="42" spans="1:7" s="81" customFormat="1" ht="24" x14ac:dyDescent="0.2">
      <c r="A42" s="134"/>
      <c r="B42" s="134"/>
      <c r="C42" s="134"/>
      <c r="D42" s="134"/>
      <c r="E42" s="134"/>
      <c r="F42" s="134"/>
      <c r="G42" s="134"/>
    </row>
    <row r="43" spans="1:7" s="81" customFormat="1" ht="30" customHeight="1" x14ac:dyDescent="0.2">
      <c r="A43" s="135"/>
      <c r="B43" s="135"/>
      <c r="C43" s="135"/>
      <c r="D43" s="135"/>
      <c r="E43" s="135"/>
      <c r="F43" s="135"/>
      <c r="G43" s="135"/>
    </row>
    <row r="44" spans="1:7" x14ac:dyDescent="0.4">
      <c r="A44" s="152" t="s">
        <v>0</v>
      </c>
      <c r="B44" s="126" t="s">
        <v>11</v>
      </c>
      <c r="C44" s="142" t="s">
        <v>15</v>
      </c>
      <c r="D44" s="143" t="s">
        <v>84</v>
      </c>
      <c r="E44" s="142" t="s">
        <v>16</v>
      </c>
      <c r="F44" s="125" t="s">
        <v>17</v>
      </c>
      <c r="G44" s="136" t="s">
        <v>18</v>
      </c>
    </row>
    <row r="45" spans="1:7" ht="36" customHeight="1" x14ac:dyDescent="0.4">
      <c r="A45" s="132"/>
      <c r="B45" s="141"/>
      <c r="C45" s="130"/>
      <c r="D45" s="130"/>
      <c r="E45" s="130"/>
      <c r="F45" s="125"/>
      <c r="G45" s="137"/>
    </row>
    <row r="46" spans="1:7" ht="24" x14ac:dyDescent="0.55000000000000004">
      <c r="A46" s="117" t="s">
        <v>45</v>
      </c>
      <c r="B46" s="118"/>
      <c r="C46" s="119"/>
      <c r="D46" s="82">
        <f>D25</f>
        <v>5860600</v>
      </c>
      <c r="E46" s="82">
        <f>E25</f>
        <v>2823600</v>
      </c>
      <c r="F46" s="61"/>
      <c r="G46" s="62"/>
    </row>
    <row r="47" spans="1:7" ht="48" x14ac:dyDescent="0.55000000000000004">
      <c r="A47" s="83">
        <v>1</v>
      </c>
      <c r="B47" s="87" t="s">
        <v>46</v>
      </c>
      <c r="C47" s="90" t="s">
        <v>47</v>
      </c>
      <c r="D47" s="17">
        <v>1219960</v>
      </c>
      <c r="E47" s="17">
        <v>610000</v>
      </c>
      <c r="F47" s="84">
        <f t="shared" ref="F47:F52" si="2">(E47*100)/D47</f>
        <v>50.001639398013047</v>
      </c>
      <c r="G47" s="85" t="s">
        <v>19</v>
      </c>
    </row>
    <row r="48" spans="1:7" ht="48" x14ac:dyDescent="0.4">
      <c r="A48" s="47">
        <v>2</v>
      </c>
      <c r="B48" s="88" t="s">
        <v>48</v>
      </c>
      <c r="C48" s="91" t="s">
        <v>49</v>
      </c>
      <c r="D48" s="50">
        <v>40800</v>
      </c>
      <c r="E48" s="50">
        <v>40800</v>
      </c>
      <c r="F48" s="84">
        <f t="shared" si="2"/>
        <v>100</v>
      </c>
      <c r="G48" s="85" t="s">
        <v>19</v>
      </c>
    </row>
    <row r="49" spans="1:7" ht="43.5" x14ac:dyDescent="0.4">
      <c r="A49" s="47">
        <v>3</v>
      </c>
      <c r="B49" s="89" t="s">
        <v>50</v>
      </c>
      <c r="C49" s="57" t="s">
        <v>51</v>
      </c>
      <c r="D49" s="53">
        <v>137920</v>
      </c>
      <c r="E49" s="53">
        <v>68960</v>
      </c>
      <c r="F49" s="84">
        <f t="shared" si="2"/>
        <v>50</v>
      </c>
      <c r="G49" s="85" t="s">
        <v>19</v>
      </c>
    </row>
    <row r="50" spans="1:7" ht="48" x14ac:dyDescent="0.4">
      <c r="A50" s="47">
        <v>4</v>
      </c>
      <c r="B50" s="89" t="s">
        <v>52</v>
      </c>
      <c r="C50" s="57" t="s">
        <v>53</v>
      </c>
      <c r="D50" s="107">
        <v>0</v>
      </c>
      <c r="E50" s="107">
        <v>0</v>
      </c>
      <c r="F50" s="107">
        <v>0</v>
      </c>
      <c r="G50" s="85" t="s">
        <v>19</v>
      </c>
    </row>
    <row r="51" spans="1:7" ht="65.25" x14ac:dyDescent="0.4">
      <c r="A51" s="47">
        <v>5</v>
      </c>
      <c r="B51" s="89" t="s">
        <v>54</v>
      </c>
      <c r="C51" s="57" t="s">
        <v>55</v>
      </c>
      <c r="D51" s="17">
        <v>10600</v>
      </c>
      <c r="E51" s="17">
        <v>10600</v>
      </c>
      <c r="F51" s="84">
        <f t="shared" si="2"/>
        <v>100</v>
      </c>
      <c r="G51" s="85" t="s">
        <v>19</v>
      </c>
    </row>
    <row r="52" spans="1:7" s="58" customFormat="1" ht="65.25" x14ac:dyDescent="0.55000000000000004">
      <c r="A52" s="47">
        <v>6</v>
      </c>
      <c r="B52" s="89" t="s">
        <v>56</v>
      </c>
      <c r="C52" s="92" t="s">
        <v>57</v>
      </c>
      <c r="D52" s="17">
        <v>15600</v>
      </c>
      <c r="E52" s="17">
        <v>11700</v>
      </c>
      <c r="F52" s="84">
        <f t="shared" si="2"/>
        <v>75</v>
      </c>
      <c r="G52" s="85" t="s">
        <v>19</v>
      </c>
    </row>
    <row r="53" spans="1:7" s="58" customFormat="1" ht="152.25" x14ac:dyDescent="0.55000000000000004">
      <c r="A53" s="47">
        <v>7</v>
      </c>
      <c r="B53" s="89" t="s">
        <v>77</v>
      </c>
      <c r="C53" s="92" t="s">
        <v>78</v>
      </c>
      <c r="D53" s="17">
        <v>44000</v>
      </c>
      <c r="E53" s="17">
        <v>22000</v>
      </c>
      <c r="F53" s="84">
        <f t="shared" ref="F53" si="3">(E53*100)/D53</f>
        <v>50</v>
      </c>
      <c r="G53" s="85" t="s">
        <v>19</v>
      </c>
    </row>
    <row r="54" spans="1:7" ht="24" x14ac:dyDescent="0.55000000000000004">
      <c r="A54" s="138" t="s">
        <v>10</v>
      </c>
      <c r="B54" s="139"/>
      <c r="C54" s="140"/>
      <c r="D54" s="79">
        <f>SUM(D46:D53)</f>
        <v>7329480</v>
      </c>
      <c r="E54" s="79">
        <f>SUM(E46:E53)</f>
        <v>3587660</v>
      </c>
      <c r="F54" s="84">
        <f>(E54*100)/D54</f>
        <v>48.948356500051844</v>
      </c>
      <c r="G54" s="80"/>
    </row>
  </sheetData>
  <mergeCells count="22">
    <mergeCell ref="A46:C46"/>
    <mergeCell ref="C44:C45"/>
    <mergeCell ref="D44:D45"/>
    <mergeCell ref="E44:E45"/>
    <mergeCell ref="F44:F45"/>
    <mergeCell ref="B44:B45"/>
    <mergeCell ref="G44:G45"/>
    <mergeCell ref="A54:C54"/>
    <mergeCell ref="A4:A5"/>
    <mergeCell ref="B4:B5"/>
    <mergeCell ref="A1:G3"/>
    <mergeCell ref="C4:C5"/>
    <mergeCell ref="D4:D5"/>
    <mergeCell ref="E4:E5"/>
    <mergeCell ref="F4:F5"/>
    <mergeCell ref="G4:G5"/>
    <mergeCell ref="A6:A24"/>
    <mergeCell ref="C6:C8"/>
    <mergeCell ref="A25:C25"/>
    <mergeCell ref="A26:XFD26"/>
    <mergeCell ref="A41:G43"/>
    <mergeCell ref="A44:A45"/>
  </mergeCells>
  <pageMargins left="0.7" right="0.7" top="0.75" bottom="0.75" header="0.3" footer="0.3"/>
  <pageSetup scale="7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แผนการใช้จ่าย งบปี2568</vt:lpstr>
      <vt:lpstr>รายงานผล ไตรมาส2</vt:lpstr>
      <vt:lpstr>'แผนการใช้จ่าย งบปี2568'!Print_Area</vt:lpstr>
      <vt:lpstr>'แผนการใช้จ่าย งบปี2568'!Print_Titles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ภจว.ปทุมธานี</cp:lastModifiedBy>
  <cp:lastPrinted>2025-04-28T07:17:55Z</cp:lastPrinted>
  <dcterms:created xsi:type="dcterms:W3CDTF">2024-01-10T07:59:11Z</dcterms:created>
  <dcterms:modified xsi:type="dcterms:W3CDTF">2025-04-28T07:19:59Z</dcterms:modified>
</cp:coreProperties>
</file>